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<sst xmlns="http://schemas.openxmlformats.org/spreadsheetml/2006/main" count="27" uniqueCount="23">
  <si>
    <t>序号</t>
  </si>
  <si>
    <t>姓名</t>
  </si>
  <si>
    <t>评委1</t>
  </si>
  <si>
    <t>评委2</t>
  </si>
  <si>
    <t>评委3</t>
  </si>
  <si>
    <t>材料总分</t>
  </si>
  <si>
    <t>面试总分</t>
  </si>
  <si>
    <t>材料加权</t>
  </si>
  <si>
    <t>面试加权</t>
  </si>
  <si>
    <t>加权总分</t>
  </si>
  <si>
    <t>材料</t>
  </si>
  <si>
    <t>面试</t>
  </si>
  <si>
    <t>陈淑娴</t>
  </si>
  <si>
    <t>刘德塘</t>
  </si>
  <si>
    <t>张涵斐</t>
  </si>
  <si>
    <t>孙婧怡</t>
  </si>
  <si>
    <t>钱竞翔</t>
  </si>
  <si>
    <t>黄颀</t>
  </si>
  <si>
    <t>黄芷妍</t>
  </si>
  <si>
    <t>谭钧杰</t>
  </si>
  <si>
    <t>柯煜熙</t>
  </si>
  <si>
    <t>郝丛云</t>
  </si>
  <si>
    <t>赵天赐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</si>
</sst>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H23" sqref="H23"/>
    </sheetView>
  </sheetViews>
  <sheetFormatPr defaultColWidth="9" defaultRowHeight="13.5"/>
  <sheetData>
    <row r="1" spans="1:13">
      <c r="A1" s="1" t="s">
        <v>0</v>
      </c>
      <c r="B1" s="1" t="s">
        <v>1</v>
      </c>
      <c r="C1" s="1" t="s">
        <v>2</v>
      </c>
      <c r="D1" s="1"/>
      <c r="E1" s="1" t="s">
        <v>3</v>
      </c>
      <c r="F1" s="1"/>
      <c r="G1" s="1" t="s">
        <v>4</v>
      </c>
      <c r="H1" s="1"/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</row>
    <row r="2" spans="1:13">
      <c r="A2" s="2"/>
      <c r="B2" s="2"/>
      <c r="C2" s="2" t="s">
        <v>10</v>
      </c>
      <c r="D2" s="2" t="s">
        <v>11</v>
      </c>
      <c r="E2" s="2" t="s">
        <v>10</v>
      </c>
      <c r="F2" s="2" t="s">
        <v>11</v>
      </c>
      <c r="G2" s="2" t="s">
        <v>10</v>
      </c>
      <c r="H2" s="2" t="s">
        <v>11</v>
      </c>
      <c r="I2" s="2"/>
      <c r="J2" s="2"/>
      <c r="K2" s="2"/>
      <c r="L2" s="2"/>
      <c r="M2" s="2"/>
    </row>
    <row r="3" spans="1:13">
      <c r="A3" s="2">
        <v>1</v>
      </c>
      <c r="B3" s="2" t="s">
        <v>12</v>
      </c>
      <c r="C3" s="2">
        <v>93</v>
      </c>
      <c r="D3" s="2">
        <v>97</v>
      </c>
      <c r="E3" s="2">
        <v>96</v>
      </c>
      <c r="F3" s="2">
        <v>94</v>
      </c>
      <c r="G3" s="2">
        <v>90</v>
      </c>
      <c r="H3" s="2">
        <v>92</v>
      </c>
      <c r="I3" s="2">
        <f>C3+E3+G3</f>
        <v>279</v>
      </c>
      <c r="J3" s="2">
        <f>D3+F3+H3</f>
        <v>283</v>
      </c>
      <c r="K3" s="2">
        <f>I3*0.55</f>
        <v>153.45</v>
      </c>
      <c r="L3" s="2">
        <f>J3*0.45</f>
        <v>127.35</v>
      </c>
      <c r="M3" s="2">
        <f>K3+L3</f>
        <v>280.8</v>
      </c>
    </row>
    <row r="4" spans="1:13">
      <c r="A4" s="2">
        <v>2</v>
      </c>
      <c r="B4" s="2" t="s">
        <v>13</v>
      </c>
      <c r="C4" s="2">
        <v>95</v>
      </c>
      <c r="D4" s="2">
        <v>89</v>
      </c>
      <c r="E4" s="2">
        <v>96</v>
      </c>
      <c r="F4" s="2">
        <v>92</v>
      </c>
      <c r="G4" s="2">
        <v>85</v>
      </c>
      <c r="H4" s="2">
        <v>89</v>
      </c>
      <c r="I4" s="2">
        <f>C4+E4+G4</f>
        <v>276</v>
      </c>
      <c r="J4" s="2">
        <f>D4+F4+H4</f>
        <v>270</v>
      </c>
      <c r="K4" s="2">
        <f>I4*0.55</f>
        <v>151.8</v>
      </c>
      <c r="L4" s="2">
        <f>J4*0.45</f>
        <v>121.5</v>
      </c>
      <c r="M4" s="2">
        <f>K4+L4</f>
        <v>273.3</v>
      </c>
    </row>
    <row r="5" spans="1:13">
      <c r="A5" s="2">
        <v>3</v>
      </c>
      <c r="B5" s="2" t="s">
        <v>14</v>
      </c>
      <c r="C5" s="2">
        <v>91</v>
      </c>
      <c r="D5" s="2">
        <v>87</v>
      </c>
      <c r="E5" s="2">
        <v>98</v>
      </c>
      <c r="F5" s="2">
        <v>88</v>
      </c>
      <c r="G5" s="2">
        <v>91</v>
      </c>
      <c r="H5" s="2">
        <v>90</v>
      </c>
      <c r="I5" s="2">
        <f>C5+E5+G5</f>
        <v>280</v>
      </c>
      <c r="J5" s="2">
        <f>D5+F5+H5</f>
        <v>265</v>
      </c>
      <c r="K5" s="2">
        <f>I5*0.55</f>
        <v>154</v>
      </c>
      <c r="L5" s="2">
        <f>J5*0.45</f>
        <v>119.25</v>
      </c>
      <c r="M5" s="2">
        <f>K5+L5</f>
        <v>273.25</v>
      </c>
    </row>
    <row r="6" spans="1:13">
      <c r="A6" s="2">
        <v>4</v>
      </c>
      <c r="B6" s="2" t="s">
        <v>15</v>
      </c>
      <c r="C6" s="2">
        <v>90</v>
      </c>
      <c r="D6" s="2">
        <v>92</v>
      </c>
      <c r="E6" s="2">
        <v>93</v>
      </c>
      <c r="F6" s="2">
        <v>88</v>
      </c>
      <c r="G6" s="2">
        <v>90</v>
      </c>
      <c r="H6" s="2">
        <v>89</v>
      </c>
      <c r="I6" s="2">
        <f>C6+E6+G6</f>
        <v>273</v>
      </c>
      <c r="J6" s="2">
        <f>D6+F6+H6</f>
        <v>269</v>
      </c>
      <c r="K6" s="2">
        <f>I6*0.55</f>
        <v>150.15</v>
      </c>
      <c r="L6" s="2">
        <f>J6*0.45</f>
        <v>121.05</v>
      </c>
      <c r="M6" s="2">
        <f>K6+L6</f>
        <v>271.2</v>
      </c>
    </row>
    <row r="7" spans="1:13">
      <c r="A7" s="2">
        <v>5</v>
      </c>
      <c r="B7" s="2" t="s">
        <v>16</v>
      </c>
      <c r="C7" s="2">
        <v>90</v>
      </c>
      <c r="D7" s="2">
        <v>86</v>
      </c>
      <c r="E7" s="2">
        <v>97</v>
      </c>
      <c r="F7" s="2">
        <v>86</v>
      </c>
      <c r="G7" s="2">
        <v>92</v>
      </c>
      <c r="H7" s="2">
        <v>89</v>
      </c>
      <c r="I7" s="2">
        <f>C7+E7+G7</f>
        <v>279</v>
      </c>
      <c r="J7" s="2">
        <f>D7+F7+H7</f>
        <v>261</v>
      </c>
      <c r="K7" s="2">
        <f>I7*0.55</f>
        <v>153.45</v>
      </c>
      <c r="L7" s="2">
        <f>J7*0.45</f>
        <v>117.45</v>
      </c>
      <c r="M7" s="2">
        <f>K7+L7</f>
        <v>270.9</v>
      </c>
    </row>
    <row r="8" spans="1:13">
      <c r="A8" s="2">
        <v>6</v>
      </c>
      <c r="B8" s="2" t="s">
        <v>17</v>
      </c>
      <c r="C8" s="2">
        <v>88</v>
      </c>
      <c r="D8" s="2">
        <v>88</v>
      </c>
      <c r="E8" s="2">
        <v>96</v>
      </c>
      <c r="F8" s="2">
        <v>84</v>
      </c>
      <c r="G8" s="2">
        <v>90</v>
      </c>
      <c r="H8" s="2">
        <v>87</v>
      </c>
      <c r="I8" s="2">
        <f>C8+E8+G8</f>
        <v>274</v>
      </c>
      <c r="J8" s="2">
        <f>D8+F8+H8</f>
        <v>259</v>
      </c>
      <c r="K8" s="2">
        <f>I8*0.55</f>
        <v>150.7</v>
      </c>
      <c r="L8" s="2">
        <f>J8*0.45</f>
        <v>116.55</v>
      </c>
      <c r="M8" s="2">
        <f>K8+L8</f>
        <v>267.25</v>
      </c>
    </row>
    <row r="9" spans="1:13">
      <c r="A9" s="2">
        <v>7</v>
      </c>
      <c r="B9" s="2" t="s">
        <v>18</v>
      </c>
      <c r="C9" s="2">
        <v>83</v>
      </c>
      <c r="D9" s="2">
        <v>88</v>
      </c>
      <c r="E9" s="2">
        <v>88</v>
      </c>
      <c r="F9" s="2">
        <v>88</v>
      </c>
      <c r="G9" s="2">
        <v>88</v>
      </c>
      <c r="H9" s="2">
        <v>89</v>
      </c>
      <c r="I9" s="2">
        <f>C9+E9+G9</f>
        <v>259</v>
      </c>
      <c r="J9" s="2">
        <f>D9+F9+H9</f>
        <v>265</v>
      </c>
      <c r="K9" s="2">
        <f>I9*0.55</f>
        <v>142.45</v>
      </c>
      <c r="L9" s="2">
        <f>J9*0.45</f>
        <v>119.25</v>
      </c>
      <c r="M9" s="2">
        <f>K9+L9</f>
        <v>261.7</v>
      </c>
    </row>
    <row r="10" spans="1:13">
      <c r="A10" s="2">
        <v>8</v>
      </c>
      <c r="B10" s="2" t="s">
        <v>19</v>
      </c>
      <c r="C10" s="2">
        <v>87</v>
      </c>
      <c r="D10" s="2">
        <v>86</v>
      </c>
      <c r="E10" s="2">
        <v>90</v>
      </c>
      <c r="F10" s="2">
        <v>90</v>
      </c>
      <c r="G10" s="2">
        <v>85</v>
      </c>
      <c r="H10" s="2">
        <v>85</v>
      </c>
      <c r="I10" s="2">
        <f>C10+E10+G10</f>
        <v>262</v>
      </c>
      <c r="J10" s="2">
        <f>D10+F10+H10</f>
        <v>261</v>
      </c>
      <c r="K10" s="2">
        <f>I10*0.55</f>
        <v>144.1</v>
      </c>
      <c r="L10" s="2">
        <f>J10*0.45</f>
        <v>117.45</v>
      </c>
      <c r="M10" s="2">
        <f>K10+L10</f>
        <v>261.55</v>
      </c>
    </row>
    <row r="11" spans="1:13">
      <c r="A11" s="2">
        <v>9</v>
      </c>
      <c r="B11" s="2" t="s">
        <v>20</v>
      </c>
      <c r="C11" s="2">
        <v>84</v>
      </c>
      <c r="D11" s="2">
        <v>83</v>
      </c>
      <c r="E11" s="2">
        <v>94</v>
      </c>
      <c r="F11" s="2">
        <v>89</v>
      </c>
      <c r="G11" s="2">
        <v>84</v>
      </c>
      <c r="H11" s="2">
        <v>87</v>
      </c>
      <c r="I11" s="2">
        <f>C11+E11+G11</f>
        <v>262</v>
      </c>
      <c r="J11" s="2">
        <f>D11+F11+H11</f>
        <v>259</v>
      </c>
      <c r="K11" s="2">
        <f>I11*0.55</f>
        <v>144.1</v>
      </c>
      <c r="L11" s="2">
        <f>J11*0.45</f>
        <v>116.55</v>
      </c>
      <c r="M11" s="2">
        <f>K11+L11</f>
        <v>260.65</v>
      </c>
    </row>
    <row r="12" spans="1:13">
      <c r="A12" s="2">
        <v>10</v>
      </c>
      <c r="B12" s="2" t="s">
        <v>21</v>
      </c>
      <c r="C12" s="2">
        <v>83</v>
      </c>
      <c r="D12" s="2">
        <v>79</v>
      </c>
      <c r="E12" s="2">
        <v>92</v>
      </c>
      <c r="F12" s="2">
        <v>87</v>
      </c>
      <c r="G12" s="2">
        <v>82</v>
      </c>
      <c r="H12" s="2">
        <v>81</v>
      </c>
      <c r="I12" s="2">
        <f>C12+E12+G12</f>
        <v>257</v>
      </c>
      <c r="J12" s="2">
        <f>D12+F12+H12</f>
        <v>247</v>
      </c>
      <c r="K12" s="2">
        <f>I12*0.55</f>
        <v>141.35</v>
      </c>
      <c r="L12" s="2">
        <f>J12*0.45</f>
        <v>111.15</v>
      </c>
      <c r="M12" s="2">
        <f>K12+L12</f>
        <v>252.5</v>
      </c>
    </row>
    <row r="13" spans="1:13">
      <c r="A13" s="2">
        <v>11</v>
      </c>
      <c r="B13" s="2" t="s">
        <v>22</v>
      </c>
      <c r="C13" s="2">
        <v>80</v>
      </c>
      <c r="D13" s="2">
        <v>75</v>
      </c>
      <c r="E13" s="2">
        <v>89</v>
      </c>
      <c r="F13" s="2">
        <v>89</v>
      </c>
      <c r="G13" s="2">
        <v>83</v>
      </c>
      <c r="H13" s="2">
        <v>81</v>
      </c>
      <c r="I13" s="2">
        <f>C13+E13+G13</f>
        <v>252</v>
      </c>
      <c r="J13" s="2">
        <f>D13+F13+H13</f>
        <v>245</v>
      </c>
      <c r="K13" s="2">
        <f>I13*0.55</f>
        <v>138.6</v>
      </c>
      <c r="L13" s="2">
        <f>J13*0.45</f>
        <v>110.25</v>
      </c>
      <c r="M13" s="2">
        <f>K13+L13</f>
        <v>248.85</v>
      </c>
    </row>
  </sheetData>
  <sortState ref="A2:M13">
    <sortCondition ref="M2:M13" descending="1"/>
  </sortState>
  <mergeCells count="10">
    <mergeCell ref="C1:D1"/>
    <mergeCell ref="E1:F1"/>
    <mergeCell ref="G1:H1"/>
    <mergeCell ref="A1:A2"/>
    <mergeCell ref="B1:B2"/>
    <mergeCell ref="I1:I2"/>
    <mergeCell ref="J1:J2"/>
    <mergeCell ref="K1:K2"/>
    <mergeCell ref="L1:L2"/>
    <mergeCell ref="M1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张凡稷</cp:lastModifiedBy>
  <dcterms:created xsi:type="dcterms:W3CDTF">2023-03-27T00:12:00Z</dcterms:created>
  <dcterms:modified xsi:type="dcterms:W3CDTF">2023-11-28T06:28:06Z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D602669322FC4AEC9A87C5D1C44205C8_13</vt:lpwstr>
  </property>
  <property fmtid="{D5CDD505-2E9C-101B-9397-08002B2CF9AE}" pid="3" name="KSOProductBuildVer">
    <vt:lpwstr>2052-12.1.0.15712</vt:lpwstr>
  </property>
</Properties>
</file>